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744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List1!$A$1:$F$144</definedName>
  </definedNames>
  <calcPr calcId="124519"/>
</workbook>
</file>

<file path=xl/calcChain.xml><?xml version="1.0" encoding="utf-8"?>
<calcChain xmlns="http://schemas.openxmlformats.org/spreadsheetml/2006/main">
  <c r="F9" i="1"/>
  <c r="F14" s="1"/>
  <c r="F12"/>
  <c r="F18"/>
  <c r="F19"/>
  <c r="F20"/>
  <c r="F21"/>
  <c r="F22"/>
  <c r="F28"/>
  <c r="F29"/>
  <c r="F31"/>
  <c r="F33"/>
  <c r="F37"/>
  <c r="F38"/>
  <c r="F39"/>
  <c r="F41"/>
  <c r="F47"/>
  <c r="F55" s="1"/>
  <c r="F50"/>
  <c r="F53"/>
  <c r="F59"/>
  <c r="F60"/>
  <c r="F61"/>
  <c r="F63" s="1"/>
  <c r="F64"/>
  <c r="F69"/>
  <c r="F72"/>
  <c r="F75"/>
  <c r="F81"/>
  <c r="F82"/>
  <c r="F83"/>
  <c r="F84"/>
  <c r="F85"/>
  <c r="F88"/>
  <c r="F91"/>
  <c r="F97"/>
  <c r="F98"/>
  <c r="F99"/>
  <c r="F100"/>
  <c r="F101"/>
  <c r="F102"/>
  <c r="F103"/>
  <c r="F104"/>
  <c r="F105"/>
  <c r="F114"/>
  <c r="F116"/>
  <c r="F122"/>
  <c r="F124" s="1"/>
  <c r="F130"/>
  <c r="F132" s="1"/>
  <c r="F107" l="1"/>
  <c r="F93"/>
  <c r="F77"/>
  <c r="F24"/>
  <c r="F138" l="1"/>
  <c r="F140" s="1"/>
  <c r="F142" s="1"/>
</calcChain>
</file>

<file path=xl/sharedStrings.xml><?xml version="1.0" encoding="utf-8"?>
<sst xmlns="http://schemas.openxmlformats.org/spreadsheetml/2006/main" count="108" uniqueCount="89">
  <si>
    <t>Red.br.</t>
  </si>
  <si>
    <t>Opis radova</t>
  </si>
  <si>
    <t>Jed.mjera</t>
  </si>
  <si>
    <t>Količina</t>
  </si>
  <si>
    <t>Jed. cijena</t>
  </si>
  <si>
    <t>Ukupna cijena</t>
  </si>
  <si>
    <t>1. RUŠENJA</t>
  </si>
  <si>
    <t>1.1.</t>
  </si>
  <si>
    <t>Skidanje 298 m2 postojećeg krova: stara drvena konstrukcija, letve, crijep te odvoz na deponij.</t>
  </si>
  <si>
    <t>komplet</t>
  </si>
  <si>
    <t>1.2.</t>
  </si>
  <si>
    <t>Skidanje postojećih drvenih prozora i vrata te odvoz na deponij.</t>
  </si>
  <si>
    <t>kom</t>
  </si>
  <si>
    <t>Rušenja ukupno:</t>
  </si>
  <si>
    <t>2. BETONSKI RADOVI</t>
  </si>
  <si>
    <t>2.1.</t>
  </si>
  <si>
    <t>Izrada nove betonske ploče na vrhu tornja sa okapnim dijelom.</t>
  </si>
  <si>
    <t>- beton c 25/30, vibrirani sa ugradnjom, pumpani</t>
  </si>
  <si>
    <t>m3</t>
  </si>
  <si>
    <t>- armatura sa savijanjem i rezanjem, prijevoz</t>
  </si>
  <si>
    <t>kg</t>
  </si>
  <si>
    <t>- oplata za okapni dio sa učvršćenjima u zid</t>
  </si>
  <si>
    <t>m2</t>
  </si>
  <si>
    <t>Betonski radovi ukupno:</t>
  </si>
  <si>
    <t>3. TESARSKI RADOVI</t>
  </si>
  <si>
    <t>3.1.</t>
  </si>
  <si>
    <t>Izrada prohodnog stropa u tornju kako bi se u njega umontirale stropne, sklopive, drvene stepenice. Strop se izrađuje od drvene konstrukcije koja se sastoji od drvenih nosača 12x12 cm na koje se postavljaju OSB ploče 12 mm U+P.</t>
  </si>
  <si>
    <t>U cijenu ulazi postava 0,4 m3 drvenih nosača,10 m2 navedenih OSB ploča te sav potreban pričvrsni pribor.</t>
  </si>
  <si>
    <t>Tesarski radovi ukupno:</t>
  </si>
  <si>
    <t>4. IZOLATERSKI RADOVI</t>
  </si>
  <si>
    <t>4.1.</t>
  </si>
  <si>
    <t>Izrada hidroizolacija krova tornja: hladni premaz, V-4 ljepenka sa preklopima.</t>
  </si>
  <si>
    <t>Izolaterski radovi ukupno:</t>
  </si>
  <si>
    <t>5. ZIDARSKI RADOVI</t>
  </si>
  <si>
    <t>5.1.</t>
  </si>
  <si>
    <t>Zazidavanje otvora na tornju šupljom opekom.</t>
  </si>
  <si>
    <t>5.2.</t>
  </si>
  <si>
    <t>Obrada zazidanih otvora vapneno cementnom žbukom.</t>
  </si>
  <si>
    <t>5.3.</t>
  </si>
  <si>
    <t>Izrada novih špaleta oko prozora i vrata nakon skidanja starih te popravak zidova ukoliko dođe do oštečenja rubova prilikom demontaže starih prozora i vrata. U cijenu je uključen sav potreban materijal: kutne lajsne, cementni mort 1:2 i dr.</t>
  </si>
  <si>
    <t>m1</t>
  </si>
  <si>
    <t>Zidarski radovi ukupno:</t>
  </si>
  <si>
    <t>6. KROVOPOKRIVAČKI RADOVI</t>
  </si>
  <si>
    <t>6.1.</t>
  </si>
  <si>
    <t>Izrada novog krova: nova drvena konstrukcija, OSB ploča 12 mm U+P, krovna folija, letvanje krova, novi crijep ,sljemenjaci, sljemena traka, zaštitna mrežica,snjegobrani.</t>
  </si>
  <si>
    <t>Krovopokrivački radovi ukupno:</t>
  </si>
  <si>
    <t>7. FASADERSKI RADOVI</t>
  </si>
  <si>
    <t>7.1.</t>
  </si>
  <si>
    <t>Dobava i postava skele za izradu termoizolacije zidova.</t>
  </si>
  <si>
    <t>7.2.</t>
  </si>
  <si>
    <t>Dobava i izrada termoizolacije zidova ekspandiranim polistirenom (EPS) debljine 10 cm. U cijenu je uključen sav dodatni materijal  i priprema : mrežica, ljepilo, tiple , kutne lajsne te završni silikatni sloj u boji po želji investitora.</t>
  </si>
  <si>
    <t>7.3.</t>
  </si>
  <si>
    <t>Izrada fasadnih dekoracija od stiropora na objektu.</t>
  </si>
  <si>
    <t>Fasaderski radovi ukupno:</t>
  </si>
  <si>
    <t>8. LIMARSKI RADOVI</t>
  </si>
  <si>
    <t>8.1.</t>
  </si>
  <si>
    <t>Demontaža postojeće limarije te ponovna montaža iste nakon izrade novog krova. U cijenu uključeni nove, duže pričvrsnice za limene oluke te nove kuke.</t>
  </si>
  <si>
    <t>- demontaža te ponovna montaža</t>
  </si>
  <si>
    <t>- pričvrsnice</t>
  </si>
  <si>
    <t>- kuke</t>
  </si>
  <si>
    <t>8.2.</t>
  </si>
  <si>
    <t>Dobava i postava novog zidnog lima.</t>
  </si>
  <si>
    <t>8.3.</t>
  </si>
  <si>
    <t>Vanjske limene klupčice.  U cijenu uključena dobava i montaža sa svim potrebnim materijalom.</t>
  </si>
  <si>
    <t>Limarski radovi ukupno:</t>
  </si>
  <si>
    <t>9. STOLARSKI RADOVI</t>
  </si>
  <si>
    <t>9.1.</t>
  </si>
  <si>
    <t>Pvc Prozor 1K 1000x1500 mm, Boja: imitacija drva; ISPUNA: LOW-E 4-14-4F-14-4 Low-E+argon, Ug=0,6 W7m2K Rw=32 dB, OKOV: Multi-Matic PZO-K Standard, ŽALUZINA 25 MM KUTINI NOSAČ Toplinski koef.: 1,2 W/m2K. Uključena dobava i montaža te sav potreban materijal.</t>
  </si>
  <si>
    <t>9.2.</t>
  </si>
  <si>
    <t>Pvc Vrata 1K 1000x2100mm; BOJA: imitacija drva OKOV: zaokretna vrata-GTS, ZTS, ZTF Brava GTS45/92-Cilindar 45/50-kvaka bijela, Toplinski koef.: 1,2 W/m2K. Uključena dobava, montaža te sav potreban materijal.</t>
  </si>
  <si>
    <t>9.3.</t>
  </si>
  <si>
    <t>Stropne, drvene, sklopive stepenice za ulazak u toranj.  U cijenu uključena dobava i montaža sa svim potrebnim materijalom.</t>
  </si>
  <si>
    <t>kom1</t>
  </si>
  <si>
    <t>10. BRAVARSKI RADOVI</t>
  </si>
  <si>
    <t>10.1.</t>
  </si>
  <si>
    <t xml:space="preserve">Demontaža stare ograde na vrhu tornja te dobava, izrada i montaža inox ograde. Visina ograde je 1,00 m, rukohvati i vertikale iz inox­a fi 50 mm. </t>
  </si>
  <si>
    <t>Ograda se sastoji od 8 vertikalnih stupova visine 1,0 m povezanih sa 24 horizontalne cijevi duljine 1,5 m. Na ogradi se nalazi lik kokota i znak vatrogasnog društva u veličini cca 40x40 cm. Ograda je dužine 12 m.</t>
  </si>
  <si>
    <t>Bravarski radovi ukupno:</t>
  </si>
  <si>
    <t>11. GIPSARSKI RADOVI</t>
  </si>
  <si>
    <t>11.1.</t>
  </si>
  <si>
    <t>Izvedba spuštenog stropa od gipskartonskih ploča - u cijenu ulazi  brušenje i bandažiranje spojeva, postava pvc folije i toplinske izolacije (mineralna vuna debljine 16 cm).</t>
  </si>
  <si>
    <t>Gipsarski radovi ukupno:</t>
  </si>
  <si>
    <t>12. SOBOSLIKARSKI RADOVI</t>
  </si>
  <si>
    <t>12.1.</t>
  </si>
  <si>
    <t>Soboslikarski radovi: gletanje zidova i knaufa, impregnacija te bojanje u dva sloja bojom po želji investitora.</t>
  </si>
  <si>
    <t>Soboslikarski radovi ukupno:</t>
  </si>
  <si>
    <t>UKUPNO (bez PDV):</t>
  </si>
  <si>
    <t>PDV 25%</t>
  </si>
  <si>
    <t>SVEUKUPNO: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</si>
</sst>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0"/>
      <name val="Geneva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Genev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49" fontId="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2" xfId="0" applyNumberFormat="1" applyFont="1" applyFill="1" applyBorder="1"/>
    <xf numFmtId="49" fontId="5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9" fontId="6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NumberFormat="1" applyFont="1" applyFill="1" applyAlignment="1">
      <alignment horizontal="left" vertical="top" wrapText="1"/>
    </xf>
  </cellXfs>
  <cellStyles count="2">
    <cellStyle name="Normal_troškovnik obijekta A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0</xdr:rowOff>
    </xdr:from>
    <xdr:to>
      <xdr:col>5</xdr:col>
      <xdr:colOff>838200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66825" y="0"/>
          <a:ext cx="52387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43"/>
  <sheetViews>
    <sheetView showZeros="0" tabSelected="1" view="pageBreakPreview" zoomScaleSheetLayoutView="100" workbookViewId="0">
      <selection activeCell="E138" sqref="E138"/>
    </sheetView>
  </sheetViews>
  <sheetFormatPr defaultColWidth="9" defaultRowHeight="12.75"/>
  <cols>
    <col min="1" max="1" width="10.5703125" style="1" customWidth="1"/>
    <col min="2" max="2" width="42.28515625" style="2" customWidth="1"/>
    <col min="3" max="3" width="9.28515625" style="3" customWidth="1"/>
    <col min="4" max="4" width="9.28515625" style="4" customWidth="1"/>
    <col min="5" max="6" width="13.5703125" style="4" customWidth="1"/>
    <col min="7" max="7" width="7.85546875" style="5" customWidth="1"/>
    <col min="8" max="16384" width="9" style="5"/>
  </cols>
  <sheetData>
    <row r="4" spans="1:6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</row>
    <row r="6" spans="1:6">
      <c r="B6" s="6" t="s">
        <v>6</v>
      </c>
    </row>
    <row r="7" spans="1:6">
      <c r="C7" s="7"/>
    </row>
    <row r="8" spans="1:6" ht="25.5">
      <c r="A8" s="1" t="s">
        <v>7</v>
      </c>
      <c r="B8" s="8" t="s">
        <v>8</v>
      </c>
      <c r="C8" s="7"/>
    </row>
    <row r="9" spans="1:6">
      <c r="B9" s="8"/>
      <c r="C9" s="7" t="s">
        <v>9</v>
      </c>
      <c r="D9" s="4">
        <v>1</v>
      </c>
      <c r="F9" s="4">
        <f>D9*E9</f>
        <v>0</v>
      </c>
    </row>
    <row r="10" spans="1:6">
      <c r="B10" s="8"/>
      <c r="C10" s="7"/>
    </row>
    <row r="11" spans="1:6" ht="25.5">
      <c r="A11" s="1" t="s">
        <v>10</v>
      </c>
      <c r="B11" s="8" t="s">
        <v>11</v>
      </c>
      <c r="C11" s="7"/>
    </row>
    <row r="12" spans="1:6">
      <c r="B12" s="8"/>
      <c r="C12" s="7" t="s">
        <v>12</v>
      </c>
      <c r="D12" s="4">
        <v>7</v>
      </c>
      <c r="F12" s="4">
        <f>D12*E12</f>
        <v>0</v>
      </c>
    </row>
    <row r="13" spans="1:6">
      <c r="C13" s="7"/>
    </row>
    <row r="14" spans="1:6">
      <c r="B14" s="9" t="s">
        <v>13</v>
      </c>
      <c r="C14" s="10"/>
      <c r="D14" s="11"/>
      <c r="E14" s="11"/>
      <c r="F14" s="12">
        <f>SUM(F7:F12)</f>
        <v>0</v>
      </c>
    </row>
    <row r="15" spans="1:6">
      <c r="B15" s="13"/>
      <c r="C15" s="14"/>
      <c r="D15" s="15"/>
      <c r="E15" s="15"/>
      <c r="F15" s="15"/>
    </row>
    <row r="16" spans="1:6">
      <c r="B16" s="13"/>
      <c r="C16" s="14"/>
      <c r="D16" s="15"/>
      <c r="E16" s="15"/>
      <c r="F16" s="15"/>
    </row>
    <row r="17" spans="1:6">
      <c r="B17" s="6" t="s">
        <v>14</v>
      </c>
      <c r="C17" s="7"/>
    </row>
    <row r="18" spans="1:6">
      <c r="C18" s="7"/>
      <c r="F18" s="4">
        <f>D18*E18</f>
        <v>0</v>
      </c>
    </row>
    <row r="19" spans="1:6" ht="25.5">
      <c r="A19" s="1" t="s">
        <v>15</v>
      </c>
      <c r="B19" s="16" t="s">
        <v>16</v>
      </c>
      <c r="C19" s="7"/>
      <c r="F19" s="4">
        <f>D19*E19</f>
        <v>0</v>
      </c>
    </row>
    <row r="20" spans="1:6">
      <c r="B20" s="2" t="s">
        <v>17</v>
      </c>
      <c r="C20" s="7" t="s">
        <v>18</v>
      </c>
      <c r="D20" s="4">
        <v>2</v>
      </c>
      <c r="F20" s="4">
        <f>D20*E20</f>
        <v>0</v>
      </c>
    </row>
    <row r="21" spans="1:6">
      <c r="B21" s="2" t="s">
        <v>19</v>
      </c>
      <c r="C21" s="7" t="s">
        <v>20</v>
      </c>
      <c r="D21" s="4">
        <v>200</v>
      </c>
      <c r="F21" s="4">
        <f>D21*E21</f>
        <v>0</v>
      </c>
    </row>
    <row r="22" spans="1:6">
      <c r="B22" s="2" t="s">
        <v>21</v>
      </c>
      <c r="C22" s="7" t="s">
        <v>22</v>
      </c>
      <c r="D22" s="4">
        <v>16</v>
      </c>
      <c r="F22" s="4">
        <f>D22*E22</f>
        <v>0</v>
      </c>
    </row>
    <row r="23" spans="1:6">
      <c r="C23" s="7"/>
    </row>
    <row r="24" spans="1:6">
      <c r="B24" s="9" t="s">
        <v>23</v>
      </c>
      <c r="C24" s="10"/>
      <c r="D24" s="11"/>
      <c r="E24" s="11"/>
      <c r="F24" s="12">
        <f>SUM(F19:F22)</f>
        <v>0</v>
      </c>
    </row>
    <row r="25" spans="1:6">
      <c r="B25" s="13"/>
      <c r="C25" s="14"/>
      <c r="D25" s="15"/>
      <c r="E25" s="15"/>
      <c r="F25" s="15"/>
    </row>
    <row r="26" spans="1:6">
      <c r="B26" s="13"/>
      <c r="C26" s="14"/>
      <c r="D26" s="15"/>
      <c r="E26" s="15"/>
      <c r="F26" s="15"/>
    </row>
    <row r="27" spans="1:6">
      <c r="B27" s="6" t="s">
        <v>24</v>
      </c>
      <c r="C27" s="7"/>
    </row>
    <row r="28" spans="1:6">
      <c r="C28" s="7"/>
      <c r="F28" s="4">
        <f>D28*E28</f>
        <v>0</v>
      </c>
    </row>
    <row r="29" spans="1:6" ht="76.5">
      <c r="A29" s="1" t="s">
        <v>25</v>
      </c>
      <c r="B29" s="16" t="s">
        <v>26</v>
      </c>
      <c r="C29" s="7"/>
      <c r="F29" s="4">
        <f>D29*E29</f>
        <v>0</v>
      </c>
    </row>
    <row r="30" spans="1:6" ht="38.25">
      <c r="B30" s="16" t="s">
        <v>27</v>
      </c>
      <c r="C30" s="7"/>
    </row>
    <row r="31" spans="1:6">
      <c r="C31" s="7" t="s">
        <v>9</v>
      </c>
      <c r="D31" s="4">
        <v>1</v>
      </c>
      <c r="F31" s="4">
        <f>D31*E31</f>
        <v>0</v>
      </c>
    </row>
    <row r="32" spans="1:6">
      <c r="C32" s="7"/>
    </row>
    <row r="33" spans="1:6">
      <c r="B33" s="9" t="s">
        <v>28</v>
      </c>
      <c r="C33" s="10"/>
      <c r="D33" s="11"/>
      <c r="E33" s="11"/>
      <c r="F33" s="12">
        <f>SUM(F31)</f>
        <v>0</v>
      </c>
    </row>
    <row r="34" spans="1:6">
      <c r="B34" s="13"/>
      <c r="C34" s="14"/>
      <c r="D34" s="15"/>
      <c r="E34" s="15"/>
      <c r="F34" s="15"/>
    </row>
    <row r="35" spans="1:6">
      <c r="B35" s="13"/>
      <c r="C35" s="14"/>
      <c r="D35" s="15"/>
      <c r="E35" s="15"/>
      <c r="F35" s="15"/>
    </row>
    <row r="36" spans="1:6">
      <c r="B36" s="6" t="s">
        <v>29</v>
      </c>
      <c r="C36" s="7"/>
    </row>
    <row r="37" spans="1:6">
      <c r="C37" s="7"/>
      <c r="F37" s="4">
        <f>D37*E37</f>
        <v>0</v>
      </c>
    </row>
    <row r="38" spans="1:6" ht="25.5">
      <c r="A38" s="1" t="s">
        <v>30</v>
      </c>
      <c r="B38" s="16" t="s">
        <v>31</v>
      </c>
      <c r="C38" s="7"/>
      <c r="F38" s="4">
        <f>D38*E38</f>
        <v>0</v>
      </c>
    </row>
    <row r="39" spans="1:6">
      <c r="C39" s="7" t="s">
        <v>22</v>
      </c>
      <c r="D39" s="4">
        <v>12</v>
      </c>
      <c r="F39" s="4">
        <f>D39*E39</f>
        <v>0</v>
      </c>
    </row>
    <row r="40" spans="1:6">
      <c r="C40" s="7"/>
    </row>
    <row r="41" spans="1:6">
      <c r="B41" s="9" t="s">
        <v>32</v>
      </c>
      <c r="C41" s="10"/>
      <c r="D41" s="11"/>
      <c r="E41" s="11"/>
      <c r="F41" s="12">
        <f>SUM(F39)</f>
        <v>0</v>
      </c>
    </row>
    <row r="42" spans="1:6">
      <c r="B42" s="13"/>
      <c r="C42" s="14"/>
      <c r="D42" s="15"/>
      <c r="E42" s="15"/>
      <c r="F42" s="15"/>
    </row>
    <row r="43" spans="1:6">
      <c r="B43" s="13"/>
      <c r="C43" s="14"/>
      <c r="D43" s="15"/>
      <c r="E43" s="15"/>
      <c r="F43" s="15"/>
    </row>
    <row r="44" spans="1:6">
      <c r="B44" s="6" t="s">
        <v>33</v>
      </c>
    </row>
    <row r="45" spans="1:6">
      <c r="C45" s="7"/>
    </row>
    <row r="46" spans="1:6">
      <c r="A46" s="1" t="s">
        <v>34</v>
      </c>
      <c r="B46" s="8" t="s">
        <v>35</v>
      </c>
      <c r="C46" s="7"/>
    </row>
    <row r="47" spans="1:6">
      <c r="C47" s="7" t="s">
        <v>22</v>
      </c>
      <c r="D47" s="4">
        <v>12</v>
      </c>
      <c r="F47" s="4">
        <f>D47*E47</f>
        <v>0</v>
      </c>
    </row>
    <row r="48" spans="1:6">
      <c r="C48" s="7"/>
    </row>
    <row r="49" spans="1:6" ht="25.5">
      <c r="A49" s="1" t="s">
        <v>36</v>
      </c>
      <c r="B49" s="8" t="s">
        <v>37</v>
      </c>
      <c r="C49" s="7"/>
    </row>
    <row r="50" spans="1:6">
      <c r="C50" s="7" t="s">
        <v>22</v>
      </c>
      <c r="D50" s="4">
        <v>12</v>
      </c>
      <c r="F50" s="4">
        <f>D50*E50</f>
        <v>0</v>
      </c>
    </row>
    <row r="51" spans="1:6">
      <c r="C51" s="7"/>
    </row>
    <row r="52" spans="1:6" ht="63.75">
      <c r="A52" s="1" t="s">
        <v>38</v>
      </c>
      <c r="B52" s="8" t="s">
        <v>39</v>
      </c>
      <c r="C52" s="7"/>
    </row>
    <row r="53" spans="1:6">
      <c r="C53" s="7" t="s">
        <v>40</v>
      </c>
      <c r="D53" s="4">
        <v>48</v>
      </c>
      <c r="F53" s="4">
        <f>D53*E53</f>
        <v>0</v>
      </c>
    </row>
    <row r="54" spans="1:6">
      <c r="C54" s="7"/>
    </row>
    <row r="55" spans="1:6">
      <c r="B55" s="9" t="s">
        <v>41</v>
      </c>
      <c r="C55" s="10"/>
      <c r="D55" s="11"/>
      <c r="E55" s="11"/>
      <c r="F55" s="12">
        <f>SUM(F45:F54)</f>
        <v>0</v>
      </c>
    </row>
    <row r="56" spans="1:6">
      <c r="B56" s="13"/>
      <c r="C56" s="14"/>
      <c r="D56" s="15"/>
      <c r="E56" s="15"/>
      <c r="F56" s="15"/>
    </row>
    <row r="57" spans="1:6">
      <c r="C57" s="7"/>
    </row>
    <row r="58" spans="1:6">
      <c r="B58" s="6" t="s">
        <v>42</v>
      </c>
      <c r="C58" s="7"/>
    </row>
    <row r="59" spans="1:6">
      <c r="C59" s="7"/>
      <c r="F59" s="4">
        <f>D59*E59</f>
        <v>0</v>
      </c>
    </row>
    <row r="60" spans="1:6" ht="51">
      <c r="A60" s="1" t="s">
        <v>43</v>
      </c>
      <c r="B60" s="8" t="s">
        <v>44</v>
      </c>
      <c r="C60" s="7"/>
      <c r="F60" s="4">
        <f>D60*E60</f>
        <v>0</v>
      </c>
    </row>
    <row r="61" spans="1:6">
      <c r="C61" s="7" t="s">
        <v>22</v>
      </c>
      <c r="D61" s="4">
        <v>188</v>
      </c>
      <c r="F61" s="4">
        <f>D61*E61</f>
        <v>0</v>
      </c>
    </row>
    <row r="62" spans="1:6">
      <c r="C62" s="7"/>
    </row>
    <row r="63" spans="1:6">
      <c r="B63" s="9" t="s">
        <v>45</v>
      </c>
      <c r="C63" s="10"/>
      <c r="D63" s="11"/>
      <c r="E63" s="11"/>
      <c r="F63" s="12">
        <f>SUM(F61)</f>
        <v>0</v>
      </c>
    </row>
    <row r="64" spans="1:6">
      <c r="C64" s="7"/>
      <c r="F64" s="4">
        <f>D64*E64</f>
        <v>0</v>
      </c>
    </row>
    <row r="65" spans="1:6">
      <c r="C65" s="7"/>
    </row>
    <row r="66" spans="1:6">
      <c r="B66" s="6" t="s">
        <v>46</v>
      </c>
      <c r="C66" s="7"/>
    </row>
    <row r="67" spans="1:6">
      <c r="C67" s="7"/>
    </row>
    <row r="68" spans="1:6" ht="25.5">
      <c r="A68" s="1" t="s">
        <v>47</v>
      </c>
      <c r="B68" s="17" t="s">
        <v>48</v>
      </c>
      <c r="C68" s="7"/>
    </row>
    <row r="69" spans="1:6">
      <c r="B69" s="17"/>
      <c r="C69" s="7" t="s">
        <v>22</v>
      </c>
      <c r="D69" s="4">
        <v>298</v>
      </c>
      <c r="F69" s="4">
        <f>D69*E69</f>
        <v>0</v>
      </c>
    </row>
    <row r="70" spans="1:6">
      <c r="C70" s="7"/>
    </row>
    <row r="71" spans="1:6" ht="63.75">
      <c r="A71" s="1" t="s">
        <v>49</v>
      </c>
      <c r="B71" s="2" t="s">
        <v>50</v>
      </c>
      <c r="C71" s="7"/>
    </row>
    <row r="72" spans="1:6">
      <c r="C72" s="7" t="s">
        <v>22</v>
      </c>
      <c r="D72" s="4">
        <v>298</v>
      </c>
      <c r="F72" s="4">
        <f>D72*E72</f>
        <v>0</v>
      </c>
    </row>
    <row r="73" spans="1:6">
      <c r="C73" s="7"/>
    </row>
    <row r="74" spans="1:6" ht="25.5">
      <c r="A74" s="1" t="s">
        <v>51</v>
      </c>
      <c r="B74" s="2" t="s">
        <v>52</v>
      </c>
      <c r="C74" s="7"/>
    </row>
    <row r="75" spans="1:6">
      <c r="C75" s="7" t="s">
        <v>40</v>
      </c>
      <c r="D75" s="4">
        <v>188</v>
      </c>
      <c r="F75" s="4">
        <f>D75*E75</f>
        <v>0</v>
      </c>
    </row>
    <row r="76" spans="1:6">
      <c r="C76" s="7"/>
    </row>
    <row r="77" spans="1:6">
      <c r="B77" s="9" t="s">
        <v>53</v>
      </c>
      <c r="C77" s="10"/>
      <c r="D77" s="11"/>
      <c r="E77" s="11"/>
      <c r="F77" s="12">
        <f>SUM(F68:F75)</f>
        <v>0</v>
      </c>
    </row>
    <row r="78" spans="1:6">
      <c r="C78" s="7"/>
    </row>
    <row r="79" spans="1:6">
      <c r="C79" s="7"/>
    </row>
    <row r="80" spans="1:6">
      <c r="B80" s="6" t="s">
        <v>54</v>
      </c>
      <c r="C80" s="7"/>
    </row>
    <row r="81" spans="1:6">
      <c r="C81" s="7"/>
      <c r="F81" s="4">
        <f>D81*E81</f>
        <v>0</v>
      </c>
    </row>
    <row r="82" spans="1:6" ht="51">
      <c r="A82" s="1" t="s">
        <v>55</v>
      </c>
      <c r="B82" s="8" t="s">
        <v>56</v>
      </c>
      <c r="C82" s="7"/>
      <c r="F82" s="4">
        <f>D82*E82</f>
        <v>0</v>
      </c>
    </row>
    <row r="83" spans="1:6">
      <c r="B83" s="8" t="s">
        <v>57</v>
      </c>
      <c r="C83" s="7" t="s">
        <v>40</v>
      </c>
      <c r="D83" s="4">
        <v>62</v>
      </c>
      <c r="F83" s="4">
        <f>D83*E83</f>
        <v>0</v>
      </c>
    </row>
    <row r="84" spans="1:6">
      <c r="B84" s="8" t="s">
        <v>58</v>
      </c>
      <c r="C84" s="7" t="s">
        <v>12</v>
      </c>
      <c r="D84" s="4">
        <v>12</v>
      </c>
      <c r="F84" s="4">
        <f>D84*E84</f>
        <v>0</v>
      </c>
    </row>
    <row r="85" spans="1:6">
      <c r="B85" s="2" t="s">
        <v>59</v>
      </c>
      <c r="C85" s="7" t="s">
        <v>40</v>
      </c>
      <c r="D85" s="4">
        <v>59</v>
      </c>
      <c r="F85" s="4">
        <f>D85*E85</f>
        <v>0</v>
      </c>
    </row>
    <row r="86" spans="1:6">
      <c r="C86" s="7"/>
    </row>
    <row r="87" spans="1:6">
      <c r="A87" s="1" t="s">
        <v>60</v>
      </c>
      <c r="B87" s="2" t="s">
        <v>61</v>
      </c>
      <c r="C87" s="7"/>
    </row>
    <row r="88" spans="1:6">
      <c r="C88" s="7" t="s">
        <v>40</v>
      </c>
      <c r="D88" s="4">
        <v>22</v>
      </c>
      <c r="F88" s="4">
        <f>D88*E88</f>
        <v>0</v>
      </c>
    </row>
    <row r="89" spans="1:6">
      <c r="C89" s="7"/>
    </row>
    <row r="90" spans="1:6" ht="38.25">
      <c r="A90" s="1" t="s">
        <v>62</v>
      </c>
      <c r="B90" s="8" t="s">
        <v>63</v>
      </c>
      <c r="C90" s="7"/>
    </row>
    <row r="91" spans="1:6">
      <c r="C91" s="7" t="s">
        <v>40</v>
      </c>
      <c r="D91" s="4">
        <v>12</v>
      </c>
      <c r="F91" s="4">
        <f>D91*E91</f>
        <v>0</v>
      </c>
    </row>
    <row r="92" spans="1:6">
      <c r="C92" s="7"/>
    </row>
    <row r="93" spans="1:6">
      <c r="B93" s="9" t="s">
        <v>64</v>
      </c>
      <c r="C93" s="10"/>
      <c r="D93" s="11"/>
      <c r="E93" s="11"/>
      <c r="F93" s="12">
        <f>SUM(F82:F92)</f>
        <v>0</v>
      </c>
    </row>
    <row r="94" spans="1:6">
      <c r="C94" s="7"/>
    </row>
    <row r="95" spans="1:6">
      <c r="C95" s="7"/>
    </row>
    <row r="96" spans="1:6">
      <c r="B96" s="6" t="s">
        <v>65</v>
      </c>
      <c r="C96" s="7"/>
    </row>
    <row r="97" spans="1:6">
      <c r="C97" s="7"/>
      <c r="F97" s="4">
        <f t="shared" ref="F97:F105" si="0">D97*E97</f>
        <v>0</v>
      </c>
    </row>
    <row r="98" spans="1:6" ht="89.25">
      <c r="A98" s="1" t="s">
        <v>66</v>
      </c>
      <c r="B98" s="23" t="s">
        <v>67</v>
      </c>
      <c r="C98" s="7"/>
      <c r="F98" s="4">
        <f t="shared" si="0"/>
        <v>0</v>
      </c>
    </row>
    <row r="99" spans="1:6">
      <c r="C99" s="7" t="s">
        <v>12</v>
      </c>
      <c r="D99" s="4">
        <v>6</v>
      </c>
      <c r="F99" s="4">
        <f t="shared" si="0"/>
        <v>0</v>
      </c>
    </row>
    <row r="100" spans="1:6">
      <c r="C100" s="7"/>
      <c r="F100" s="4">
        <f t="shared" si="0"/>
        <v>0</v>
      </c>
    </row>
    <row r="101" spans="1:6" ht="63.75">
      <c r="A101" s="1" t="s">
        <v>68</v>
      </c>
      <c r="B101" s="2" t="s">
        <v>69</v>
      </c>
      <c r="C101" s="7"/>
      <c r="F101" s="4">
        <f t="shared" si="0"/>
        <v>0</v>
      </c>
    </row>
    <row r="102" spans="1:6">
      <c r="C102" s="7" t="s">
        <v>12</v>
      </c>
      <c r="D102" s="4">
        <v>1</v>
      </c>
      <c r="F102" s="4">
        <f t="shared" si="0"/>
        <v>0</v>
      </c>
    </row>
    <row r="103" spans="1:6">
      <c r="C103" s="7"/>
      <c r="F103" s="4">
        <f t="shared" si="0"/>
        <v>0</v>
      </c>
    </row>
    <row r="104" spans="1:6" ht="38.25">
      <c r="A104" s="1" t="s">
        <v>70</v>
      </c>
      <c r="B104" s="2" t="s">
        <v>71</v>
      </c>
      <c r="C104" s="7"/>
      <c r="F104" s="4">
        <f t="shared" si="0"/>
        <v>0</v>
      </c>
    </row>
    <row r="105" spans="1:6">
      <c r="C105" s="7" t="s">
        <v>72</v>
      </c>
      <c r="D105" s="4">
        <v>1</v>
      </c>
      <c r="F105" s="4">
        <f t="shared" si="0"/>
        <v>0</v>
      </c>
    </row>
    <row r="106" spans="1:6">
      <c r="C106" s="7"/>
    </row>
    <row r="107" spans="1:6">
      <c r="B107" s="9" t="s">
        <v>53</v>
      </c>
      <c r="C107" s="10"/>
      <c r="D107" s="11"/>
      <c r="E107" s="11"/>
      <c r="F107" s="12">
        <f>SUM(F98:F105)</f>
        <v>0</v>
      </c>
    </row>
    <row r="108" spans="1:6">
      <c r="C108" s="7"/>
    </row>
    <row r="109" spans="1:6">
      <c r="C109" s="7"/>
    </row>
    <row r="110" spans="1:6">
      <c r="B110" s="6" t="s">
        <v>73</v>
      </c>
      <c r="C110" s="7"/>
    </row>
    <row r="111" spans="1:6">
      <c r="C111" s="7"/>
    </row>
    <row r="112" spans="1:6" ht="51">
      <c r="A112" s="1" t="s">
        <v>74</v>
      </c>
      <c r="B112" s="16" t="s">
        <v>75</v>
      </c>
      <c r="C112" s="7"/>
    </row>
    <row r="113" spans="1:6" ht="63.75">
      <c r="B113" s="16" t="s">
        <v>76</v>
      </c>
      <c r="C113" s="7"/>
    </row>
    <row r="114" spans="1:6">
      <c r="C114" s="7" t="s">
        <v>9</v>
      </c>
      <c r="D114" s="4">
        <v>1</v>
      </c>
      <c r="F114" s="4">
        <f>D114*E114</f>
        <v>0</v>
      </c>
    </row>
    <row r="115" spans="1:6">
      <c r="C115" s="7"/>
    </row>
    <row r="116" spans="1:6">
      <c r="B116" s="9" t="s">
        <v>77</v>
      </c>
      <c r="C116" s="10"/>
      <c r="D116" s="11"/>
      <c r="E116" s="11"/>
      <c r="F116" s="12">
        <f>SUM(F114)</f>
        <v>0</v>
      </c>
    </row>
    <row r="117" spans="1:6">
      <c r="C117" s="7"/>
    </row>
    <row r="118" spans="1:6">
      <c r="C118" s="7"/>
    </row>
    <row r="119" spans="1:6">
      <c r="B119" s="6" t="s">
        <v>78</v>
      </c>
      <c r="C119" s="7"/>
    </row>
    <row r="120" spans="1:6">
      <c r="C120" s="7"/>
    </row>
    <row r="121" spans="1:6" ht="51">
      <c r="A121" s="1" t="s">
        <v>79</v>
      </c>
      <c r="B121" s="16" t="s">
        <v>80</v>
      </c>
      <c r="C121" s="7"/>
    </row>
    <row r="122" spans="1:6">
      <c r="C122" s="7" t="s">
        <v>22</v>
      </c>
      <c r="D122" s="4">
        <v>138</v>
      </c>
      <c r="F122" s="4">
        <f>D122*E122</f>
        <v>0</v>
      </c>
    </row>
    <row r="123" spans="1:6">
      <c r="C123" s="7"/>
    </row>
    <row r="124" spans="1:6">
      <c r="B124" s="9" t="s">
        <v>81</v>
      </c>
      <c r="C124" s="10"/>
      <c r="D124" s="11"/>
      <c r="E124" s="11"/>
      <c r="F124" s="12">
        <f>SUM(F122)</f>
        <v>0</v>
      </c>
    </row>
    <row r="125" spans="1:6">
      <c r="C125" s="7"/>
    </row>
    <row r="126" spans="1:6">
      <c r="C126" s="7"/>
    </row>
    <row r="127" spans="1:6">
      <c r="B127" s="6" t="s">
        <v>82</v>
      </c>
      <c r="C127" s="7"/>
    </row>
    <row r="128" spans="1:6">
      <c r="C128" s="7"/>
    </row>
    <row r="129" spans="1:6" ht="38.25">
      <c r="A129" s="1" t="s">
        <v>83</v>
      </c>
      <c r="B129" s="16" t="s">
        <v>84</v>
      </c>
      <c r="C129" s="7"/>
    </row>
    <row r="130" spans="1:6">
      <c r="C130" s="7" t="s">
        <v>22</v>
      </c>
      <c r="D130" s="4">
        <v>308</v>
      </c>
      <c r="F130" s="4">
        <f>D130*E130</f>
        <v>0</v>
      </c>
    </row>
    <row r="131" spans="1:6">
      <c r="C131" s="7"/>
    </row>
    <row r="132" spans="1:6">
      <c r="B132" s="9" t="s">
        <v>85</v>
      </c>
      <c r="C132" s="10"/>
      <c r="D132" s="11"/>
      <c r="E132" s="11"/>
      <c r="F132" s="12">
        <f>SUM(F130)</f>
        <v>0</v>
      </c>
    </row>
    <row r="133" spans="1:6">
      <c r="C133" s="7"/>
    </row>
    <row r="134" spans="1:6">
      <c r="C134" s="7"/>
    </row>
    <row r="135" spans="1:6">
      <c r="C135" s="7"/>
    </row>
    <row r="136" spans="1:6">
      <c r="C136" s="7"/>
    </row>
    <row r="137" spans="1:6">
      <c r="C137" s="7"/>
    </row>
    <row r="138" spans="1:6">
      <c r="B138" s="2" t="s">
        <v>86</v>
      </c>
      <c r="C138" s="7"/>
      <c r="F138" s="4">
        <f>F14+F24+F33+F41+F55+F63+F77+F93+F107+F116+F124+F132</f>
        <v>0</v>
      </c>
    </row>
    <row r="139" spans="1:6">
      <c r="C139" s="7"/>
    </row>
    <row r="140" spans="1:6">
      <c r="B140" s="2" t="s">
        <v>87</v>
      </c>
      <c r="C140" s="7"/>
      <c r="F140" s="4">
        <f>F138*0.25</f>
        <v>0</v>
      </c>
    </row>
    <row r="141" spans="1:6">
      <c r="C141" s="7"/>
    </row>
    <row r="142" spans="1:6" s="22" customFormat="1">
      <c r="A142" s="18"/>
      <c r="B142" s="19" t="s">
        <v>88</v>
      </c>
      <c r="C142" s="20"/>
      <c r="D142" s="21"/>
      <c r="E142" s="21"/>
      <c r="F142" s="21">
        <f>SUM(F138:F140)</f>
        <v>0</v>
      </c>
    </row>
    <row r="143" spans="1:6">
      <c r="C143" s="7"/>
    </row>
  </sheetData>
  <sheetProtection selectLockedCells="1" selectUnlockedCells="1"/>
  <pageMargins left="0.6" right="0.29236111111111113" top="0.55138888888888893" bottom="0.75555555555555554" header="0.51180555555555551" footer="0.59027777777777779"/>
  <pageSetup paperSize="9" scale="96" firstPageNumber="0" orientation="portrait" horizontalDpi="300" verticalDpi="300" r:id="rId1"/>
  <headerFooter alignWithMargins="0">
    <oddFooter>&amp;C&amp;"Times New Roman,Regular"&amp;12&amp;P</oddFooter>
  </headerFooter>
  <rowBreaks count="4" manualBreakCount="4">
    <brk id="43" max="16383" man="1"/>
    <brk id="79" max="16383" man="1"/>
    <brk id="117" max="16383" man="1"/>
    <brk id="1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Zeros="0" view="pageBreakPreview" zoomScaleSheetLayoutView="100"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Zeros="0" view="pageBreakPreview" zoomScaleSheetLayoutView="100"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Općina Sračinec</cp:lastModifiedBy>
  <dcterms:created xsi:type="dcterms:W3CDTF">2015-06-01T10:27:53Z</dcterms:created>
  <dcterms:modified xsi:type="dcterms:W3CDTF">2015-06-01T10:27:53Z</dcterms:modified>
</cp:coreProperties>
</file>